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ТУРИЗМ" sheetId="3" r:id="rId1"/>
    <sheet name="СПОРТ" sheetId="4" r:id="rId2"/>
    <sheet name="перехват" sheetId="2" r:id="rId3"/>
  </sheets>
  <calcPr calcId="124519"/>
</workbook>
</file>

<file path=xl/calcChain.xml><?xml version="1.0" encoding="utf-8"?>
<calcChain xmlns="http://schemas.openxmlformats.org/spreadsheetml/2006/main">
  <c r="V7" i="3"/>
  <c r="V8"/>
  <c r="V9"/>
  <c r="V10"/>
  <c r="V11"/>
  <c r="V12"/>
  <c r="V13"/>
  <c r="V14"/>
  <c r="V15"/>
  <c r="V16"/>
  <c r="AA5" i="4"/>
  <c r="V6"/>
  <c r="V7"/>
  <c r="V5"/>
  <c r="V8"/>
  <c r="V5" i="3"/>
  <c r="V17"/>
  <c r="V6"/>
  <c r="AA7"/>
  <c r="AA7" i="4"/>
  <c r="AA6"/>
  <c r="AA8"/>
  <c r="AA9" i="3"/>
  <c r="AA13"/>
  <c r="AA12"/>
  <c r="AA15"/>
  <c r="AA10"/>
  <c r="AA11"/>
  <c r="AA17"/>
  <c r="AA6"/>
  <c r="AA14"/>
  <c r="AA8"/>
  <c r="AA16"/>
  <c r="AA5"/>
  <c r="I4" i="2"/>
  <c r="I5"/>
  <c r="I6"/>
  <c r="I7"/>
  <c r="I8"/>
  <c r="I9"/>
  <c r="I10"/>
  <c r="I11"/>
  <c r="I12"/>
  <c r="I13"/>
  <c r="I14"/>
  <c r="I15"/>
  <c r="I16"/>
  <c r="I17"/>
  <c r="I18"/>
  <c r="I19"/>
  <c r="I3"/>
</calcChain>
</file>

<file path=xl/sharedStrings.xml><?xml version="1.0" encoding="utf-8"?>
<sst xmlns="http://schemas.openxmlformats.org/spreadsheetml/2006/main" count="110" uniqueCount="77">
  <si>
    <t>Номер</t>
  </si>
  <si>
    <t>ПИЛОТ</t>
  </si>
  <si>
    <t>ШТУРМАН</t>
  </si>
  <si>
    <t>Косоротов Алексей</t>
  </si>
  <si>
    <t>Котов Максим</t>
  </si>
  <si>
    <t>Иван Чурюмов</t>
  </si>
  <si>
    <t>Саватеев Игорь</t>
  </si>
  <si>
    <t xml:space="preserve">Пшонкина Светлана </t>
  </si>
  <si>
    <t>СТАРТ</t>
  </si>
  <si>
    <t>ФИНИШ</t>
  </si>
  <si>
    <t>ВРЕМЯ</t>
  </si>
  <si>
    <t>ПЕРЕХВАТ</t>
  </si>
  <si>
    <t>ШТРАФ</t>
  </si>
  <si>
    <t>БАЛЛЫ</t>
  </si>
  <si>
    <t>ШТРАФ ПО ВРЕМЕНИ</t>
  </si>
  <si>
    <t>ПОДСКАЗКИ</t>
  </si>
  <si>
    <t>МЕСТО</t>
  </si>
  <si>
    <t xml:space="preserve">Андреев Денис </t>
  </si>
  <si>
    <t>Клопов Александр</t>
  </si>
  <si>
    <t xml:space="preserve">Примачук Юрий </t>
  </si>
  <si>
    <t>Якутова Марина</t>
  </si>
  <si>
    <t>Аккуратов Виктор</t>
  </si>
  <si>
    <t>Гусаров Константин</t>
  </si>
  <si>
    <t>Синицына Анна</t>
  </si>
  <si>
    <t>Дузинская Екатерина</t>
  </si>
  <si>
    <t>Примачук Людмила</t>
  </si>
  <si>
    <t xml:space="preserve">Рэйляну Максим </t>
  </si>
  <si>
    <t>Аккуратова Анастасия</t>
  </si>
  <si>
    <t>Красных Марина</t>
  </si>
  <si>
    <t>КОЛ-ВО</t>
  </si>
  <si>
    <t>Андреева Олеся</t>
  </si>
  <si>
    <t>Андреева Мария</t>
  </si>
  <si>
    <t>Камнев Андрей</t>
  </si>
  <si>
    <t>Камнева Анна</t>
  </si>
  <si>
    <t>Грибов Александр</t>
  </si>
  <si>
    <t>Грибова Виктория</t>
  </si>
  <si>
    <t>Рябцев Дмитрий</t>
  </si>
  <si>
    <t>Леонтьев Виталий</t>
  </si>
  <si>
    <t>Тришина Полина</t>
  </si>
  <si>
    <t>Андрусов Вадим</t>
  </si>
  <si>
    <t>Горбунков Семен</t>
  </si>
  <si>
    <t xml:space="preserve">Продин Сергей </t>
  </si>
  <si>
    <t xml:space="preserve">Продина Елена </t>
  </si>
  <si>
    <t xml:space="preserve">Емельянов Дмитрий </t>
  </si>
  <si>
    <t>Емельянова Олеся</t>
  </si>
  <si>
    <t>Уютов Роман</t>
  </si>
  <si>
    <t>Кузнецов Дмитрий</t>
  </si>
  <si>
    <t>КОНТРОЛЬНЫЕ ТОЧКИ</t>
  </si>
  <si>
    <t>КТ01</t>
  </si>
  <si>
    <t>КТ02</t>
  </si>
  <si>
    <t>КТ03</t>
  </si>
  <si>
    <t>КТ04</t>
  </si>
  <si>
    <t>КТ05</t>
  </si>
  <si>
    <t>КТ06</t>
  </si>
  <si>
    <t>КТ07</t>
  </si>
  <si>
    <t>КТ08</t>
  </si>
  <si>
    <t>КТ09</t>
  </si>
  <si>
    <t>КТ10</t>
  </si>
  <si>
    <t>КТ11</t>
  </si>
  <si>
    <t>КТ12</t>
  </si>
  <si>
    <t>АГЕНТ ПОЛИЦИИ</t>
  </si>
  <si>
    <t>ДОП.       ЗАДАНИЕ</t>
  </si>
  <si>
    <t>ЗАХВАТ     МАФИИ</t>
  </si>
  <si>
    <t>СОКРОВИЩА   ИВ. ГРОЗНОГО</t>
  </si>
  <si>
    <t>Клан Каморры</t>
  </si>
  <si>
    <t>Майкл Крези Дог</t>
  </si>
  <si>
    <t>Сыны Техаса</t>
  </si>
  <si>
    <t>Тони Аккардо</t>
  </si>
  <si>
    <t>Злобный Санта</t>
  </si>
  <si>
    <t>Дон Оранджио</t>
  </si>
  <si>
    <t>20:20 / 20:42</t>
  </si>
  <si>
    <t>21:52 / 23:49</t>
  </si>
  <si>
    <t>20:16 / 20:34</t>
  </si>
  <si>
    <t>20:30 / 22:18</t>
  </si>
  <si>
    <t>19:35 / 19:57</t>
  </si>
  <si>
    <t xml:space="preserve">19:11 / 19:28 </t>
  </si>
  <si>
    <t>ВНЕ ЗАЧЕТА</t>
  </si>
</sst>
</file>

<file path=xl/styles.xml><?xml version="1.0" encoding="utf-8"?>
<styleSheet xmlns="http://schemas.openxmlformats.org/spreadsheetml/2006/main">
  <numFmts count="1">
    <numFmt numFmtId="164" formatCode="h:mm;@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/>
    <xf numFmtId="0" fontId="0" fillId="0" borderId="2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0" fillId="0" borderId="15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20" fontId="6" fillId="0" borderId="15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 vertical="center"/>
    </xf>
    <xf numFmtId="20" fontId="6" fillId="0" borderId="16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7" fillId="3" borderId="12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/>
    </xf>
    <xf numFmtId="0" fontId="8" fillId="3" borderId="14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0" fillId="0" borderId="0" xfId="0" applyNumberFormat="1" applyFont="1" applyAlignment="1">
      <alignment horizontal="left"/>
    </xf>
    <xf numFmtId="20" fontId="0" fillId="0" borderId="2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20" fontId="6" fillId="0" borderId="17" xfId="0" applyNumberFormat="1" applyFont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27" xfId="0" applyNumberFormat="1" applyFont="1" applyBorder="1" applyAlignment="1">
      <alignment horizontal="center" vertical="center"/>
    </xf>
    <xf numFmtId="0" fontId="0" fillId="0" borderId="28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5" borderId="29" xfId="0" applyNumberFormat="1" applyFont="1" applyFill="1" applyBorder="1" applyAlignment="1">
      <alignment horizontal="center" vertical="center"/>
    </xf>
    <xf numFmtId="0" fontId="3" fillId="5" borderId="30" xfId="0" applyNumberFormat="1" applyFont="1" applyFill="1" applyBorder="1" applyAlignment="1">
      <alignment horizontal="center" vertical="center"/>
    </xf>
    <xf numFmtId="0" fontId="3" fillId="5" borderId="31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 wrapText="1"/>
    </xf>
    <xf numFmtId="0" fontId="1" fillId="4" borderId="22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5" borderId="41" xfId="0" applyNumberFormat="1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vertical="center" wrapText="1"/>
    </xf>
    <xf numFmtId="20" fontId="0" fillId="0" borderId="0" xfId="0" applyNumberFormat="1" applyAlignment="1"/>
    <xf numFmtId="46" fontId="0" fillId="0" borderId="0" xfId="0" applyNumberFormat="1" applyAlignment="1"/>
    <xf numFmtId="0" fontId="6" fillId="0" borderId="48" xfId="0" applyNumberFormat="1" applyFont="1" applyBorder="1" applyAlignment="1">
      <alignment horizontal="center" vertical="center"/>
    </xf>
    <xf numFmtId="0" fontId="6" fillId="0" borderId="49" xfId="0" applyNumberFormat="1" applyFont="1" applyBorder="1" applyAlignment="1">
      <alignment horizontal="center" vertical="center"/>
    </xf>
    <xf numFmtId="0" fontId="6" fillId="0" borderId="50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 wrapText="1"/>
    </xf>
    <xf numFmtId="0" fontId="9" fillId="6" borderId="52" xfId="0" applyFont="1" applyFill="1" applyBorder="1" applyAlignment="1">
      <alignment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vertical="center" wrapText="1"/>
    </xf>
    <xf numFmtId="0" fontId="0" fillId="6" borderId="28" xfId="0" applyNumberFormat="1" applyFont="1" applyFill="1" applyBorder="1" applyAlignment="1">
      <alignment horizontal="center" vertical="center"/>
    </xf>
    <xf numFmtId="0" fontId="0" fillId="6" borderId="26" xfId="0" applyNumberFormat="1" applyFont="1" applyFill="1" applyBorder="1" applyAlignment="1">
      <alignment horizontal="center" vertical="center"/>
    </xf>
    <xf numFmtId="0" fontId="0" fillId="6" borderId="27" xfId="0" applyNumberFormat="1" applyFont="1" applyFill="1" applyBorder="1" applyAlignment="1">
      <alignment horizontal="center" vertical="center"/>
    </xf>
    <xf numFmtId="0" fontId="0" fillId="6" borderId="44" xfId="0" applyNumberFormat="1" applyFill="1" applyBorder="1" applyAlignment="1">
      <alignment horizontal="center" vertical="center"/>
    </xf>
    <xf numFmtId="20" fontId="6" fillId="6" borderId="44" xfId="0" applyNumberFormat="1" applyFont="1" applyFill="1" applyBorder="1" applyAlignment="1">
      <alignment horizontal="center" vertical="center"/>
    </xf>
    <xf numFmtId="20" fontId="6" fillId="6" borderId="40" xfId="0" applyNumberFormat="1" applyFont="1" applyFill="1" applyBorder="1" applyAlignment="1">
      <alignment horizontal="center" vertical="center"/>
    </xf>
    <xf numFmtId="164" fontId="6" fillId="6" borderId="38" xfId="0" applyNumberFormat="1" applyFont="1" applyFill="1" applyBorder="1" applyAlignment="1">
      <alignment horizontal="center" vertical="center"/>
    </xf>
    <xf numFmtId="0" fontId="6" fillId="6" borderId="40" xfId="0" applyNumberFormat="1" applyFont="1" applyFill="1" applyBorder="1" applyAlignment="1">
      <alignment horizontal="center" vertical="center"/>
    </xf>
    <xf numFmtId="0" fontId="6" fillId="6" borderId="44" xfId="0" applyNumberFormat="1" applyFont="1" applyFill="1" applyBorder="1" applyAlignment="1">
      <alignment horizontal="center" vertical="center"/>
    </xf>
    <xf numFmtId="0" fontId="3" fillId="10" borderId="19" xfId="0" applyNumberFormat="1" applyFont="1" applyFill="1" applyBorder="1" applyAlignment="1">
      <alignment horizontal="center" vertical="center" textRotation="90" wrapText="1"/>
    </xf>
    <xf numFmtId="0" fontId="0" fillId="10" borderId="43" xfId="0" applyFill="1" applyBorder="1" applyAlignment="1">
      <alignment horizontal="center" vertical="center" textRotation="90" wrapText="1"/>
    </xf>
    <xf numFmtId="0" fontId="0" fillId="10" borderId="45" xfId="0" applyFill="1" applyBorder="1" applyAlignment="1">
      <alignment horizontal="center" vertical="center" textRotation="90" wrapText="1"/>
    </xf>
    <xf numFmtId="0" fontId="4" fillId="6" borderId="16" xfId="0" applyFont="1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/>
    </xf>
    <xf numFmtId="0" fontId="3" fillId="5" borderId="22" xfId="0" applyNumberFormat="1" applyFont="1" applyFill="1" applyBorder="1" applyAlignment="1">
      <alignment horizontal="center" vertical="center"/>
    </xf>
    <xf numFmtId="0" fontId="3" fillId="5" borderId="23" xfId="0" applyNumberFormat="1" applyFont="1" applyFill="1" applyBorder="1" applyAlignment="1">
      <alignment horizontal="center" vertical="center"/>
    </xf>
    <xf numFmtId="0" fontId="3" fillId="11" borderId="21" xfId="0" applyNumberFormat="1" applyFont="1" applyFill="1" applyBorder="1" applyAlignment="1">
      <alignment horizontal="center" vertical="center" textRotation="90" wrapText="1"/>
    </xf>
    <xf numFmtId="0" fontId="0" fillId="11" borderId="42" xfId="0" applyFill="1" applyBorder="1" applyAlignment="1">
      <alignment horizontal="center" vertical="center" textRotation="90" wrapText="1"/>
    </xf>
    <xf numFmtId="0" fontId="0" fillId="11" borderId="44" xfId="0" applyFill="1" applyBorder="1" applyAlignment="1">
      <alignment horizontal="center" vertical="center" textRotation="90" wrapText="1"/>
    </xf>
    <xf numFmtId="0" fontId="3" fillId="9" borderId="19" xfId="0" applyNumberFormat="1" applyFont="1" applyFill="1" applyBorder="1" applyAlignment="1">
      <alignment horizontal="center" vertical="center" textRotation="90" wrapText="1"/>
    </xf>
    <xf numFmtId="0" fontId="0" fillId="9" borderId="43" xfId="0" applyFill="1" applyBorder="1" applyAlignment="1">
      <alignment horizontal="center" vertical="center" textRotation="90" wrapText="1"/>
    </xf>
    <xf numFmtId="0" fontId="0" fillId="9" borderId="45" xfId="0" applyFill="1" applyBorder="1" applyAlignment="1">
      <alignment horizontal="center" vertical="center" textRotation="90" wrapText="1"/>
    </xf>
    <xf numFmtId="0" fontId="3" fillId="12" borderId="25" xfId="0" applyNumberFormat="1" applyFont="1" applyFill="1" applyBorder="1" applyAlignment="1">
      <alignment horizontal="center" vertical="center" textRotation="90" wrapText="1"/>
    </xf>
    <xf numFmtId="0" fontId="0" fillId="12" borderId="39" xfId="0" applyFill="1" applyBorder="1" applyAlignment="1">
      <alignment horizontal="center" vertical="center" textRotation="90" wrapText="1"/>
    </xf>
    <xf numFmtId="0" fontId="0" fillId="12" borderId="40" xfId="0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9"/>
  <sheetViews>
    <sheetView tabSelected="1" workbookViewId="0">
      <pane xSplit="1" ySplit="4" topLeftCell="M5" activePane="bottomRight" state="frozen"/>
      <selection pane="topRight" activeCell="B1" sqref="B1"/>
      <selection pane="bottomLeft" activeCell="A3" sqref="A3"/>
      <selection pane="bottomRight" activeCell="V15" sqref="V15"/>
    </sheetView>
  </sheetViews>
  <sheetFormatPr defaultRowHeight="15"/>
  <cols>
    <col min="1" max="1" width="7" style="2" customWidth="1"/>
    <col min="2" max="2" width="23" style="7" customWidth="1"/>
    <col min="3" max="3" width="24.7109375" style="7" customWidth="1"/>
    <col min="4" max="15" width="6.140625" style="1" customWidth="1"/>
    <col min="16" max="16" width="7.42578125" style="1" customWidth="1"/>
    <col min="17" max="17" width="6.85546875" style="1" customWidth="1"/>
    <col min="18" max="19" width="7.28515625" style="1" customWidth="1"/>
    <col min="20" max="20" width="12.85546875" style="1" customWidth="1"/>
    <col min="21" max="21" width="12" style="1" customWidth="1"/>
    <col min="22" max="23" width="11.5703125" style="1" customWidth="1"/>
    <col min="24" max="24" width="12.140625" style="1" customWidth="1"/>
    <col min="25" max="25" width="12" style="1" customWidth="1"/>
    <col min="26" max="26" width="12.140625" style="1" customWidth="1"/>
    <col min="27" max="27" width="11.7109375" style="1" customWidth="1"/>
    <col min="28" max="28" width="8" style="2" customWidth="1"/>
    <col min="29" max="30" width="9.140625" style="2"/>
    <col min="31" max="31" width="0.28515625" style="2" customWidth="1"/>
    <col min="32" max="16384" width="9.140625" style="2"/>
  </cols>
  <sheetData>
    <row r="1" spans="1:31" ht="15.75" thickBot="1"/>
    <row r="2" spans="1:31" ht="36.75" customHeight="1" thickBot="1">
      <c r="P2" s="101" t="s">
        <v>62</v>
      </c>
      <c r="Q2" s="107" t="s">
        <v>60</v>
      </c>
      <c r="R2" s="94" t="s">
        <v>61</v>
      </c>
      <c r="S2" s="104" t="s">
        <v>63</v>
      </c>
    </row>
    <row r="3" spans="1:31" ht="24.75" customHeight="1" thickBot="1">
      <c r="D3" s="99" t="s">
        <v>47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2"/>
      <c r="Q3" s="108"/>
      <c r="R3" s="95"/>
      <c r="S3" s="105"/>
    </row>
    <row r="4" spans="1:31" ht="24.75" thickBot="1">
      <c r="A4" s="46" t="s">
        <v>0</v>
      </c>
      <c r="B4" s="47" t="s">
        <v>1</v>
      </c>
      <c r="C4" s="27" t="s">
        <v>2</v>
      </c>
      <c r="D4" s="48" t="s">
        <v>48</v>
      </c>
      <c r="E4" s="49" t="s">
        <v>49</v>
      </c>
      <c r="F4" s="49" t="s">
        <v>50</v>
      </c>
      <c r="G4" s="49" t="s">
        <v>51</v>
      </c>
      <c r="H4" s="49" t="s">
        <v>52</v>
      </c>
      <c r="I4" s="50" t="s">
        <v>53</v>
      </c>
      <c r="J4" s="48" t="s">
        <v>54</v>
      </c>
      <c r="K4" s="49" t="s">
        <v>55</v>
      </c>
      <c r="L4" s="49" t="s">
        <v>56</v>
      </c>
      <c r="M4" s="49" t="s">
        <v>57</v>
      </c>
      <c r="N4" s="49" t="s">
        <v>58</v>
      </c>
      <c r="O4" s="58" t="s">
        <v>59</v>
      </c>
      <c r="P4" s="103"/>
      <c r="Q4" s="109"/>
      <c r="R4" s="96"/>
      <c r="S4" s="106"/>
      <c r="T4" s="51" t="s">
        <v>8</v>
      </c>
      <c r="U4" s="52" t="s">
        <v>9</v>
      </c>
      <c r="V4" s="53" t="s">
        <v>10</v>
      </c>
      <c r="W4" s="54" t="s">
        <v>14</v>
      </c>
      <c r="X4" s="55" t="s">
        <v>15</v>
      </c>
      <c r="Y4" s="56" t="s">
        <v>11</v>
      </c>
      <c r="Z4" s="55" t="s">
        <v>12</v>
      </c>
      <c r="AA4" s="28" t="s">
        <v>13</v>
      </c>
      <c r="AB4" s="6" t="s">
        <v>0</v>
      </c>
      <c r="AC4" s="57" t="s">
        <v>16</v>
      </c>
    </row>
    <row r="5" spans="1:31" ht="20.100000000000001" customHeight="1">
      <c r="A5" s="79">
        <v>906</v>
      </c>
      <c r="B5" s="68" t="s">
        <v>45</v>
      </c>
      <c r="C5" s="68" t="s">
        <v>46</v>
      </c>
      <c r="D5" s="36">
        <v>20</v>
      </c>
      <c r="E5" s="34">
        <v>20</v>
      </c>
      <c r="F5" s="34">
        <v>20</v>
      </c>
      <c r="G5" s="34">
        <v>20</v>
      </c>
      <c r="H5" s="34">
        <v>20</v>
      </c>
      <c r="I5" s="35">
        <v>20</v>
      </c>
      <c r="J5" s="36">
        <v>20</v>
      </c>
      <c r="K5" s="34">
        <v>20</v>
      </c>
      <c r="L5" s="34">
        <v>20</v>
      </c>
      <c r="M5" s="34">
        <v>20</v>
      </c>
      <c r="N5" s="34">
        <v>20</v>
      </c>
      <c r="O5" s="35">
        <v>20</v>
      </c>
      <c r="P5" s="29">
        <v>80</v>
      </c>
      <c r="Q5" s="29">
        <v>30</v>
      </c>
      <c r="R5" s="29"/>
      <c r="S5" s="29">
        <v>100</v>
      </c>
      <c r="T5" s="30">
        <v>0.7944444444444444</v>
      </c>
      <c r="U5" s="31">
        <v>3.6111111111111115E-2</v>
      </c>
      <c r="V5" s="32">
        <f>$AE$6-T5+U5+$AE$5</f>
        <v>0.24166666666666672</v>
      </c>
      <c r="W5" s="13"/>
      <c r="X5" s="33"/>
      <c r="Y5" s="13">
        <v>10</v>
      </c>
      <c r="Z5" s="33"/>
      <c r="AA5" s="13">
        <f t="shared" ref="AA5:AA17" si="0">D5+E5+F5+G5+H5+I5+J5+K5+L5+M5+N5+O5+P5+Q5+R5+S5-Z5-Y5-X5-W5</f>
        <v>440</v>
      </c>
      <c r="AB5" s="79">
        <v>906</v>
      </c>
      <c r="AC5" s="19">
        <v>1</v>
      </c>
      <c r="AE5" s="71">
        <v>6.9444444444444447E-4</v>
      </c>
    </row>
    <row r="6" spans="1:31" ht="20.100000000000001" customHeight="1">
      <c r="A6" s="59">
        <v>99</v>
      </c>
      <c r="B6" s="63" t="s">
        <v>19</v>
      </c>
      <c r="C6" s="63" t="s">
        <v>25</v>
      </c>
      <c r="D6" s="39">
        <v>20</v>
      </c>
      <c r="E6" s="37">
        <v>20</v>
      </c>
      <c r="F6" s="37">
        <v>20</v>
      </c>
      <c r="G6" s="37">
        <v>20</v>
      </c>
      <c r="H6" s="37">
        <v>20</v>
      </c>
      <c r="I6" s="38">
        <v>20</v>
      </c>
      <c r="J6" s="39">
        <v>20</v>
      </c>
      <c r="K6" s="37">
        <v>20</v>
      </c>
      <c r="L6" s="37">
        <v>20</v>
      </c>
      <c r="M6" s="37">
        <v>20</v>
      </c>
      <c r="N6" s="37">
        <v>20</v>
      </c>
      <c r="O6" s="38">
        <v>20</v>
      </c>
      <c r="P6" s="8">
        <v>80</v>
      </c>
      <c r="Q6" s="8">
        <v>30</v>
      </c>
      <c r="R6" s="8"/>
      <c r="S6" s="8">
        <v>100</v>
      </c>
      <c r="T6" s="10">
        <v>0.8041666666666667</v>
      </c>
      <c r="U6" s="15">
        <v>0</v>
      </c>
      <c r="V6" s="12">
        <f>$AE$6-T6+U6+$AE$5</f>
        <v>0.1958333333333333</v>
      </c>
      <c r="W6" s="11"/>
      <c r="X6" s="14"/>
      <c r="Y6" s="11">
        <v>20</v>
      </c>
      <c r="Z6" s="14"/>
      <c r="AA6" s="11">
        <f t="shared" si="0"/>
        <v>430</v>
      </c>
      <c r="AB6" s="59">
        <v>99</v>
      </c>
      <c r="AC6" s="20">
        <v>2</v>
      </c>
      <c r="AE6" s="71">
        <v>0.99930555555555556</v>
      </c>
    </row>
    <row r="7" spans="1:31" ht="20.100000000000001" customHeight="1">
      <c r="A7" s="59">
        <v>1</v>
      </c>
      <c r="B7" s="63" t="s">
        <v>30</v>
      </c>
      <c r="C7" s="63" t="s">
        <v>31</v>
      </c>
      <c r="D7" s="39">
        <v>20</v>
      </c>
      <c r="E7" s="37">
        <v>20</v>
      </c>
      <c r="F7" s="37">
        <v>20</v>
      </c>
      <c r="G7" s="37">
        <v>20</v>
      </c>
      <c r="H7" s="37">
        <v>20</v>
      </c>
      <c r="I7" s="38">
        <v>20</v>
      </c>
      <c r="J7" s="39">
        <v>20</v>
      </c>
      <c r="K7" s="37">
        <v>20</v>
      </c>
      <c r="L7" s="37">
        <v>20</v>
      </c>
      <c r="M7" s="37">
        <v>20</v>
      </c>
      <c r="N7" s="37">
        <v>20</v>
      </c>
      <c r="O7" s="38">
        <v>20</v>
      </c>
      <c r="P7" s="8">
        <v>40</v>
      </c>
      <c r="Q7" s="8">
        <v>30</v>
      </c>
      <c r="R7" s="8"/>
      <c r="S7" s="8">
        <v>100</v>
      </c>
      <c r="T7" s="10">
        <v>0.84027777777777779</v>
      </c>
      <c r="U7" s="15">
        <v>7.4305555555555555E-2</v>
      </c>
      <c r="V7" s="12">
        <f t="shared" ref="V7:V16" si="1">$AE$6-T7+U7+$AE$5</f>
        <v>0.23402777777777778</v>
      </c>
      <c r="W7" s="11"/>
      <c r="X7" s="14"/>
      <c r="Y7" s="11">
        <v>10</v>
      </c>
      <c r="Z7" s="14"/>
      <c r="AA7" s="11">
        <f t="shared" si="0"/>
        <v>400</v>
      </c>
      <c r="AB7" s="59">
        <v>1</v>
      </c>
      <c r="AC7" s="20">
        <v>3</v>
      </c>
      <c r="AE7" s="71"/>
    </row>
    <row r="8" spans="1:31" ht="20.100000000000001" customHeight="1">
      <c r="A8" s="59">
        <v>306</v>
      </c>
      <c r="B8" s="63" t="s">
        <v>21</v>
      </c>
      <c r="C8" s="63" t="s">
        <v>27</v>
      </c>
      <c r="D8" s="39">
        <v>20</v>
      </c>
      <c r="E8" s="37">
        <v>20</v>
      </c>
      <c r="F8" s="37">
        <v>20</v>
      </c>
      <c r="G8" s="37">
        <v>20</v>
      </c>
      <c r="H8" s="37">
        <v>20</v>
      </c>
      <c r="I8" s="38">
        <v>20</v>
      </c>
      <c r="J8" s="39">
        <v>20</v>
      </c>
      <c r="K8" s="37">
        <v>20</v>
      </c>
      <c r="L8" s="37">
        <v>20</v>
      </c>
      <c r="M8" s="37">
        <v>20</v>
      </c>
      <c r="N8" s="37">
        <v>20</v>
      </c>
      <c r="O8" s="38">
        <v>20</v>
      </c>
      <c r="P8" s="8">
        <v>40</v>
      </c>
      <c r="Q8" s="8">
        <v>30</v>
      </c>
      <c r="R8" s="8"/>
      <c r="S8" s="8">
        <v>100</v>
      </c>
      <c r="T8" s="10">
        <v>0.79305555555555562</v>
      </c>
      <c r="U8" s="15">
        <v>0.96875</v>
      </c>
      <c r="V8" s="12">
        <f t="shared" si="1"/>
        <v>1.1756944444444444</v>
      </c>
      <c r="W8" s="11"/>
      <c r="X8" s="14"/>
      <c r="Y8" s="11">
        <v>20</v>
      </c>
      <c r="Z8" s="14"/>
      <c r="AA8" s="11">
        <f t="shared" si="0"/>
        <v>390</v>
      </c>
      <c r="AB8" s="59">
        <v>306</v>
      </c>
      <c r="AC8" s="21">
        <v>4</v>
      </c>
      <c r="AE8" s="72"/>
    </row>
    <row r="9" spans="1:31" ht="20.100000000000001" customHeight="1">
      <c r="A9" s="60">
        <v>2</v>
      </c>
      <c r="B9" s="64" t="s">
        <v>17</v>
      </c>
      <c r="C9" s="64" t="s">
        <v>23</v>
      </c>
      <c r="D9" s="39">
        <v>20</v>
      </c>
      <c r="E9" s="37">
        <v>20</v>
      </c>
      <c r="F9" s="37">
        <v>20</v>
      </c>
      <c r="G9" s="37">
        <v>20</v>
      </c>
      <c r="H9" s="37">
        <v>20</v>
      </c>
      <c r="I9" s="38">
        <v>20</v>
      </c>
      <c r="J9" s="39">
        <v>20</v>
      </c>
      <c r="K9" s="37">
        <v>20</v>
      </c>
      <c r="L9" s="37">
        <v>20</v>
      </c>
      <c r="M9" s="37">
        <v>20</v>
      </c>
      <c r="N9" s="37">
        <v>20</v>
      </c>
      <c r="O9" s="38">
        <v>20</v>
      </c>
      <c r="P9" s="8">
        <v>20</v>
      </c>
      <c r="Q9" s="8">
        <v>30</v>
      </c>
      <c r="R9" s="8"/>
      <c r="S9" s="8">
        <v>100</v>
      </c>
      <c r="T9" s="10">
        <v>0.80069444444444438</v>
      </c>
      <c r="U9" s="15">
        <v>3.8194444444444441E-2</v>
      </c>
      <c r="V9" s="12">
        <f t="shared" si="1"/>
        <v>0.23750000000000007</v>
      </c>
      <c r="W9" s="11"/>
      <c r="X9" s="14"/>
      <c r="Y9" s="11">
        <v>0</v>
      </c>
      <c r="Z9" s="14"/>
      <c r="AA9" s="11">
        <f t="shared" si="0"/>
        <v>390</v>
      </c>
      <c r="AB9" s="60">
        <v>2</v>
      </c>
      <c r="AC9" s="21">
        <v>5</v>
      </c>
    </row>
    <row r="10" spans="1:31" ht="20.100000000000001" customHeight="1">
      <c r="A10" s="61">
        <v>27</v>
      </c>
      <c r="B10" s="65" t="s">
        <v>18</v>
      </c>
      <c r="C10" s="65" t="s">
        <v>24</v>
      </c>
      <c r="D10" s="39">
        <v>20</v>
      </c>
      <c r="E10" s="37">
        <v>20</v>
      </c>
      <c r="F10" s="37">
        <v>20</v>
      </c>
      <c r="G10" s="37">
        <v>20</v>
      </c>
      <c r="H10" s="37">
        <v>20</v>
      </c>
      <c r="I10" s="38">
        <v>20</v>
      </c>
      <c r="J10" s="39">
        <v>20</v>
      </c>
      <c r="K10" s="37">
        <v>20</v>
      </c>
      <c r="L10" s="37">
        <v>20</v>
      </c>
      <c r="M10" s="37">
        <v>20</v>
      </c>
      <c r="N10" s="37">
        <v>20</v>
      </c>
      <c r="O10" s="38">
        <v>20</v>
      </c>
      <c r="P10" s="8">
        <v>40</v>
      </c>
      <c r="Q10" s="8">
        <v>30</v>
      </c>
      <c r="R10" s="8"/>
      <c r="S10" s="8">
        <v>100</v>
      </c>
      <c r="T10" s="10">
        <v>0.79236111111111107</v>
      </c>
      <c r="U10" s="15">
        <v>0.99444444444444446</v>
      </c>
      <c r="V10" s="12">
        <f t="shared" si="1"/>
        <v>1.2020833333333334</v>
      </c>
      <c r="W10" s="11"/>
      <c r="X10" s="14"/>
      <c r="Y10" s="11">
        <v>30</v>
      </c>
      <c r="Z10" s="14"/>
      <c r="AA10" s="11">
        <f t="shared" si="0"/>
        <v>380</v>
      </c>
      <c r="AB10" s="61">
        <v>27</v>
      </c>
      <c r="AC10" s="21">
        <v>6</v>
      </c>
    </row>
    <row r="11" spans="1:31" ht="20.100000000000001" customHeight="1">
      <c r="A11" s="61">
        <v>42</v>
      </c>
      <c r="B11" s="65" t="s">
        <v>39</v>
      </c>
      <c r="C11" s="65" t="s">
        <v>40</v>
      </c>
      <c r="D11" s="39">
        <v>20</v>
      </c>
      <c r="E11" s="37">
        <v>20</v>
      </c>
      <c r="F11" s="37">
        <v>20</v>
      </c>
      <c r="G11" s="37">
        <v>20</v>
      </c>
      <c r="H11" s="37">
        <v>20</v>
      </c>
      <c r="I11" s="38">
        <v>20</v>
      </c>
      <c r="J11" s="39">
        <v>20</v>
      </c>
      <c r="K11" s="37">
        <v>20</v>
      </c>
      <c r="L11" s="37">
        <v>20</v>
      </c>
      <c r="M11" s="37">
        <v>20</v>
      </c>
      <c r="N11" s="37">
        <v>20</v>
      </c>
      <c r="O11" s="38">
        <v>20</v>
      </c>
      <c r="P11" s="8">
        <v>40</v>
      </c>
      <c r="Q11" s="8">
        <v>30</v>
      </c>
      <c r="R11" s="8"/>
      <c r="S11" s="8">
        <v>100</v>
      </c>
      <c r="T11" s="10">
        <v>0.80138888888888893</v>
      </c>
      <c r="U11" s="15">
        <v>7.4305555555555555E-2</v>
      </c>
      <c r="V11" s="12">
        <f t="shared" si="1"/>
        <v>0.27291666666666664</v>
      </c>
      <c r="W11" s="11"/>
      <c r="X11" s="14"/>
      <c r="Y11" s="11">
        <v>30</v>
      </c>
      <c r="Z11" s="14"/>
      <c r="AA11" s="11">
        <f t="shared" si="0"/>
        <v>380</v>
      </c>
      <c r="AB11" s="61">
        <v>42</v>
      </c>
      <c r="AC11" s="21">
        <v>7</v>
      </c>
    </row>
    <row r="12" spans="1:31" ht="20.100000000000001" customHeight="1">
      <c r="A12" s="61">
        <v>7</v>
      </c>
      <c r="B12" s="65" t="s">
        <v>34</v>
      </c>
      <c r="C12" s="65" t="s">
        <v>35</v>
      </c>
      <c r="D12" s="39">
        <v>20</v>
      </c>
      <c r="E12" s="37">
        <v>20</v>
      </c>
      <c r="F12" s="37">
        <v>20</v>
      </c>
      <c r="G12" s="37">
        <v>20</v>
      </c>
      <c r="H12" s="37">
        <v>20</v>
      </c>
      <c r="I12" s="38">
        <v>20</v>
      </c>
      <c r="J12" s="39">
        <v>20</v>
      </c>
      <c r="K12" s="37">
        <v>20</v>
      </c>
      <c r="L12" s="37">
        <v>20</v>
      </c>
      <c r="M12" s="37">
        <v>20</v>
      </c>
      <c r="N12" s="37">
        <v>20</v>
      </c>
      <c r="O12" s="38">
        <v>20</v>
      </c>
      <c r="P12" s="8">
        <v>20</v>
      </c>
      <c r="Q12" s="8">
        <v>30</v>
      </c>
      <c r="R12" s="8"/>
      <c r="S12" s="8">
        <v>100</v>
      </c>
      <c r="T12" s="10">
        <v>0.79722222222222217</v>
      </c>
      <c r="U12" s="15">
        <v>1.9444444444444445E-2</v>
      </c>
      <c r="V12" s="12">
        <f t="shared" si="1"/>
        <v>0.22222222222222227</v>
      </c>
      <c r="W12" s="11"/>
      <c r="X12" s="14"/>
      <c r="Y12" s="11">
        <v>40</v>
      </c>
      <c r="Z12" s="14"/>
      <c r="AA12" s="11">
        <f t="shared" si="0"/>
        <v>350</v>
      </c>
      <c r="AB12" s="61">
        <v>7</v>
      </c>
      <c r="AC12" s="21">
        <v>8</v>
      </c>
    </row>
    <row r="13" spans="1:31" ht="20.100000000000001" customHeight="1">
      <c r="A13" s="61">
        <v>6</v>
      </c>
      <c r="B13" s="65" t="s">
        <v>32</v>
      </c>
      <c r="C13" s="65" t="s">
        <v>33</v>
      </c>
      <c r="D13" s="39">
        <v>20</v>
      </c>
      <c r="E13" s="37">
        <v>20</v>
      </c>
      <c r="F13" s="37">
        <v>20</v>
      </c>
      <c r="G13" s="37">
        <v>20</v>
      </c>
      <c r="H13" s="37">
        <v>20</v>
      </c>
      <c r="I13" s="38">
        <v>20</v>
      </c>
      <c r="J13" s="39">
        <v>20</v>
      </c>
      <c r="K13" s="37">
        <v>20</v>
      </c>
      <c r="L13" s="37">
        <v>20</v>
      </c>
      <c r="M13" s="37">
        <v>20</v>
      </c>
      <c r="N13" s="37">
        <v>20</v>
      </c>
      <c r="O13" s="38">
        <v>20</v>
      </c>
      <c r="P13" s="8"/>
      <c r="Q13" s="8">
        <v>30</v>
      </c>
      <c r="R13" s="8"/>
      <c r="S13" s="8">
        <v>100</v>
      </c>
      <c r="T13" s="10">
        <v>0.79375000000000007</v>
      </c>
      <c r="U13" s="15">
        <v>2.6388888888888889E-2</v>
      </c>
      <c r="V13" s="12">
        <f t="shared" si="1"/>
        <v>0.23263888888888881</v>
      </c>
      <c r="W13" s="11"/>
      <c r="X13" s="14"/>
      <c r="Y13" s="11">
        <v>20</v>
      </c>
      <c r="Z13" s="14"/>
      <c r="AA13" s="11">
        <f t="shared" si="0"/>
        <v>350</v>
      </c>
      <c r="AB13" s="61">
        <v>6</v>
      </c>
      <c r="AC13" s="21">
        <v>9</v>
      </c>
    </row>
    <row r="14" spans="1:31" ht="20.100000000000001" customHeight="1">
      <c r="A14" s="61">
        <v>179</v>
      </c>
      <c r="B14" s="65" t="s">
        <v>20</v>
      </c>
      <c r="C14" s="65" t="s">
        <v>26</v>
      </c>
      <c r="D14" s="39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9">
        <v>20</v>
      </c>
      <c r="K14" s="37">
        <v>20</v>
      </c>
      <c r="L14" s="37">
        <v>20</v>
      </c>
      <c r="M14" s="37">
        <v>20</v>
      </c>
      <c r="N14" s="37">
        <v>20</v>
      </c>
      <c r="O14" s="38">
        <v>20</v>
      </c>
      <c r="P14" s="8">
        <v>80</v>
      </c>
      <c r="Q14" s="8">
        <v>30</v>
      </c>
      <c r="R14" s="8"/>
      <c r="S14" s="8"/>
      <c r="T14" s="10">
        <v>0.79652777777777783</v>
      </c>
      <c r="U14" s="15">
        <v>3.0555555555555555E-2</v>
      </c>
      <c r="V14" s="12">
        <f t="shared" si="1"/>
        <v>0.23402777777777772</v>
      </c>
      <c r="W14" s="11"/>
      <c r="X14" s="14"/>
      <c r="Y14" s="11">
        <v>10</v>
      </c>
      <c r="Z14" s="14"/>
      <c r="AA14" s="11">
        <f t="shared" si="0"/>
        <v>340</v>
      </c>
      <c r="AB14" s="61">
        <v>179</v>
      </c>
      <c r="AC14" s="21">
        <v>10</v>
      </c>
    </row>
    <row r="15" spans="1:31" ht="20.100000000000001" customHeight="1">
      <c r="A15" s="61">
        <v>10</v>
      </c>
      <c r="B15" s="65" t="s">
        <v>37</v>
      </c>
      <c r="C15" s="65" t="s">
        <v>38</v>
      </c>
      <c r="D15" s="39">
        <v>20</v>
      </c>
      <c r="E15" s="37">
        <v>20</v>
      </c>
      <c r="F15" s="37">
        <v>20</v>
      </c>
      <c r="G15" s="37">
        <v>20</v>
      </c>
      <c r="H15" s="37">
        <v>20</v>
      </c>
      <c r="I15" s="38">
        <v>20</v>
      </c>
      <c r="J15" s="39">
        <v>20</v>
      </c>
      <c r="K15" s="37">
        <v>20</v>
      </c>
      <c r="L15" s="37">
        <v>20</v>
      </c>
      <c r="M15" s="37">
        <v>20</v>
      </c>
      <c r="N15" s="37">
        <v>20</v>
      </c>
      <c r="O15" s="38">
        <v>20</v>
      </c>
      <c r="P15" s="8">
        <v>20</v>
      </c>
      <c r="Q15" s="8">
        <v>30</v>
      </c>
      <c r="R15" s="8"/>
      <c r="S15" s="8">
        <v>100</v>
      </c>
      <c r="T15" s="10">
        <v>0.79513888888888884</v>
      </c>
      <c r="U15" s="15">
        <v>3.3333333333333333E-2</v>
      </c>
      <c r="V15" s="12">
        <f t="shared" si="1"/>
        <v>0.23819444444444449</v>
      </c>
      <c r="W15" s="11"/>
      <c r="X15" s="14"/>
      <c r="Y15" s="11">
        <v>50</v>
      </c>
      <c r="Z15" s="14"/>
      <c r="AA15" s="11">
        <f t="shared" si="0"/>
        <v>340</v>
      </c>
      <c r="AB15" s="61">
        <v>10</v>
      </c>
      <c r="AC15" s="21">
        <v>11</v>
      </c>
    </row>
    <row r="16" spans="1:31" ht="20.100000000000001" customHeight="1">
      <c r="A16" s="81">
        <v>550</v>
      </c>
      <c r="B16" s="82" t="s">
        <v>22</v>
      </c>
      <c r="C16" s="82" t="s">
        <v>28</v>
      </c>
      <c r="D16" s="40">
        <v>20</v>
      </c>
      <c r="E16" s="41">
        <v>20</v>
      </c>
      <c r="F16" s="41">
        <v>20</v>
      </c>
      <c r="G16" s="41">
        <v>20</v>
      </c>
      <c r="H16" s="41">
        <v>20</v>
      </c>
      <c r="I16" s="45">
        <v>20</v>
      </c>
      <c r="J16" s="40">
        <v>20</v>
      </c>
      <c r="K16" s="41">
        <v>20</v>
      </c>
      <c r="L16" s="41">
        <v>20</v>
      </c>
      <c r="M16" s="41">
        <v>20</v>
      </c>
      <c r="N16" s="41">
        <v>20</v>
      </c>
      <c r="O16" s="45">
        <v>20</v>
      </c>
      <c r="P16" s="8"/>
      <c r="Q16" s="8">
        <v>30</v>
      </c>
      <c r="R16" s="8"/>
      <c r="S16" s="8"/>
      <c r="T16" s="10">
        <v>0.79791666666666661</v>
      </c>
      <c r="U16" s="15">
        <v>4.027777777777778E-2</v>
      </c>
      <c r="V16" s="12">
        <f t="shared" si="1"/>
        <v>0.24236111111111117</v>
      </c>
      <c r="W16" s="11"/>
      <c r="X16" s="14"/>
      <c r="Y16" s="11">
        <v>20</v>
      </c>
      <c r="Z16" s="14"/>
      <c r="AA16" s="11">
        <f t="shared" si="0"/>
        <v>250</v>
      </c>
      <c r="AB16" s="81">
        <v>550</v>
      </c>
      <c r="AC16" s="21">
        <v>13</v>
      </c>
    </row>
    <row r="17" spans="1:29" ht="20.100000000000001" customHeight="1" thickBot="1">
      <c r="A17" s="83">
        <v>95</v>
      </c>
      <c r="B17" s="84" t="s">
        <v>41</v>
      </c>
      <c r="C17" s="84" t="s">
        <v>42</v>
      </c>
      <c r="D17" s="85">
        <v>20</v>
      </c>
      <c r="E17" s="86">
        <v>20</v>
      </c>
      <c r="F17" s="86">
        <v>20</v>
      </c>
      <c r="G17" s="86">
        <v>20</v>
      </c>
      <c r="H17" s="86">
        <v>20</v>
      </c>
      <c r="I17" s="87">
        <v>20</v>
      </c>
      <c r="J17" s="85">
        <v>20</v>
      </c>
      <c r="K17" s="86">
        <v>20</v>
      </c>
      <c r="L17" s="86">
        <v>20</v>
      </c>
      <c r="M17" s="86">
        <v>20</v>
      </c>
      <c r="N17" s="86">
        <v>20</v>
      </c>
      <c r="O17" s="87">
        <v>20</v>
      </c>
      <c r="P17" s="88"/>
      <c r="Q17" s="88">
        <v>30</v>
      </c>
      <c r="R17" s="88"/>
      <c r="S17" s="88">
        <v>100</v>
      </c>
      <c r="T17" s="89">
        <v>0.7993055555555556</v>
      </c>
      <c r="U17" s="90">
        <v>1.7361111111111112E-2</v>
      </c>
      <c r="V17" s="91">
        <f t="shared" ref="V11:V17" si="2">$AE$6-T17+U17+$AE$5</f>
        <v>0.2180555555555555</v>
      </c>
      <c r="W17" s="92"/>
      <c r="X17" s="93"/>
      <c r="Y17" s="92">
        <v>50</v>
      </c>
      <c r="Z17" s="93"/>
      <c r="AA17" s="92">
        <f t="shared" si="0"/>
        <v>320</v>
      </c>
      <c r="AB17" s="97" t="s">
        <v>76</v>
      </c>
      <c r="AC17" s="98"/>
    </row>
    <row r="19" spans="1:29">
      <c r="A19" s="23"/>
      <c r="B19" s="24"/>
    </row>
  </sheetData>
  <sortState ref="A5:AB17">
    <sortCondition descending="1" ref="AA5:AA17"/>
    <sortCondition ref="V5:V17"/>
  </sortState>
  <mergeCells count="6">
    <mergeCell ref="S2:S4"/>
    <mergeCell ref="AB17:AC17"/>
    <mergeCell ref="D3:O3"/>
    <mergeCell ref="Q2:Q4"/>
    <mergeCell ref="P2:P4"/>
    <mergeCell ref="R2:R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9"/>
  <sheetViews>
    <sheetView workbookViewId="0">
      <pane xSplit="1" ySplit="4" topLeftCell="M5" activePane="bottomRight" state="frozen"/>
      <selection pane="topRight" activeCell="B1" sqref="B1"/>
      <selection pane="bottomLeft" activeCell="A5" sqref="A5"/>
      <selection pane="bottomRight" activeCell="P2" sqref="P2:S4"/>
    </sheetView>
  </sheetViews>
  <sheetFormatPr defaultRowHeight="15"/>
  <cols>
    <col min="1" max="1" width="7" style="2" customWidth="1"/>
    <col min="2" max="2" width="22.28515625" style="7" customWidth="1"/>
    <col min="3" max="3" width="21.42578125" style="7" customWidth="1"/>
    <col min="4" max="15" width="6.140625" style="1" customWidth="1"/>
    <col min="16" max="16" width="7.42578125" style="1" customWidth="1"/>
    <col min="17" max="17" width="6.85546875" style="1" customWidth="1"/>
    <col min="18" max="19" width="7.28515625" style="1" customWidth="1"/>
    <col min="20" max="20" width="12.85546875" style="1" customWidth="1"/>
    <col min="21" max="21" width="11.140625" style="1" customWidth="1"/>
    <col min="22" max="23" width="11.5703125" style="1" customWidth="1"/>
    <col min="24" max="24" width="12.140625" style="1" customWidth="1"/>
    <col min="25" max="25" width="12" style="1" customWidth="1"/>
    <col min="26" max="26" width="12.140625" style="1" customWidth="1"/>
    <col min="27" max="27" width="11.7109375" style="1" customWidth="1"/>
    <col min="28" max="28" width="8" style="2" customWidth="1"/>
    <col min="29" max="30" width="9.140625" style="2"/>
    <col min="31" max="31" width="0.28515625" style="2" customWidth="1"/>
    <col min="32" max="16384" width="9.140625" style="2"/>
  </cols>
  <sheetData>
    <row r="1" spans="1:31" ht="15.75" thickBot="1"/>
    <row r="2" spans="1:31" ht="36.75" customHeight="1" thickBot="1">
      <c r="P2" s="101" t="s">
        <v>62</v>
      </c>
      <c r="Q2" s="107" t="s">
        <v>60</v>
      </c>
      <c r="R2" s="94" t="s">
        <v>61</v>
      </c>
      <c r="S2" s="104" t="s">
        <v>63</v>
      </c>
    </row>
    <row r="3" spans="1:31" ht="24.75" customHeight="1" thickBot="1">
      <c r="D3" s="99" t="s">
        <v>47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2"/>
      <c r="Q3" s="108"/>
      <c r="R3" s="95"/>
      <c r="S3" s="105"/>
    </row>
    <row r="4" spans="1:31" ht="24.75" thickBot="1">
      <c r="A4" s="46" t="s">
        <v>0</v>
      </c>
      <c r="B4" s="47" t="s">
        <v>1</v>
      </c>
      <c r="C4" s="27" t="s">
        <v>2</v>
      </c>
      <c r="D4" s="48" t="s">
        <v>48</v>
      </c>
      <c r="E4" s="49" t="s">
        <v>49</v>
      </c>
      <c r="F4" s="49" t="s">
        <v>50</v>
      </c>
      <c r="G4" s="49" t="s">
        <v>51</v>
      </c>
      <c r="H4" s="49" t="s">
        <v>52</v>
      </c>
      <c r="I4" s="50" t="s">
        <v>53</v>
      </c>
      <c r="J4" s="48" t="s">
        <v>54</v>
      </c>
      <c r="K4" s="49" t="s">
        <v>55</v>
      </c>
      <c r="L4" s="49" t="s">
        <v>56</v>
      </c>
      <c r="M4" s="49" t="s">
        <v>57</v>
      </c>
      <c r="N4" s="49" t="s">
        <v>58</v>
      </c>
      <c r="O4" s="58" t="s">
        <v>59</v>
      </c>
      <c r="P4" s="103"/>
      <c r="Q4" s="109"/>
      <c r="R4" s="96"/>
      <c r="S4" s="106"/>
      <c r="T4" s="51" t="s">
        <v>8</v>
      </c>
      <c r="U4" s="52" t="s">
        <v>9</v>
      </c>
      <c r="V4" s="52" t="s">
        <v>10</v>
      </c>
      <c r="W4" s="54" t="s">
        <v>14</v>
      </c>
      <c r="X4" s="55" t="s">
        <v>15</v>
      </c>
      <c r="Y4" s="56" t="s">
        <v>11</v>
      </c>
      <c r="Z4" s="55" t="s">
        <v>12</v>
      </c>
      <c r="AA4" s="28" t="s">
        <v>13</v>
      </c>
      <c r="AB4" s="6" t="s">
        <v>0</v>
      </c>
      <c r="AC4" s="57" t="s">
        <v>16</v>
      </c>
    </row>
    <row r="5" spans="1:31" ht="20.100000000000001" customHeight="1">
      <c r="A5" s="67">
        <v>547</v>
      </c>
      <c r="B5" s="68" t="s">
        <v>43</v>
      </c>
      <c r="C5" s="68" t="s">
        <v>44</v>
      </c>
      <c r="D5" s="36">
        <v>20</v>
      </c>
      <c r="E5" s="34">
        <v>20</v>
      </c>
      <c r="F5" s="34">
        <v>20</v>
      </c>
      <c r="G5" s="34">
        <v>20</v>
      </c>
      <c r="H5" s="34">
        <v>20</v>
      </c>
      <c r="I5" s="35">
        <v>20</v>
      </c>
      <c r="J5" s="36">
        <v>20</v>
      </c>
      <c r="K5" s="34">
        <v>20</v>
      </c>
      <c r="L5" s="34">
        <v>20</v>
      </c>
      <c r="M5" s="34">
        <v>20</v>
      </c>
      <c r="N5" s="34">
        <v>20</v>
      </c>
      <c r="O5" s="35">
        <v>20</v>
      </c>
      <c r="P5" s="29">
        <v>60</v>
      </c>
      <c r="Q5" s="29">
        <v>30</v>
      </c>
      <c r="R5" s="29"/>
      <c r="S5" s="29">
        <v>100</v>
      </c>
      <c r="T5" s="30">
        <v>0.79861111111111116</v>
      </c>
      <c r="U5" s="30">
        <v>2.9861111111111113E-2</v>
      </c>
      <c r="V5" s="76">
        <f>$AE$6-T5+U5+$AE$5</f>
        <v>0.23124999999999996</v>
      </c>
      <c r="W5" s="73"/>
      <c r="X5" s="33"/>
      <c r="Y5" s="13">
        <v>0</v>
      </c>
      <c r="Z5" s="33"/>
      <c r="AA5" s="13">
        <f>D5+E5+F5+G5+H5+I5+J5+K5+L5+M5+N5+O5+P5+Q5+R5+S5-Z5-Y5-X5-W5</f>
        <v>430</v>
      </c>
      <c r="AB5" s="67">
        <v>547</v>
      </c>
      <c r="AC5" s="19">
        <v>1</v>
      </c>
      <c r="AE5" s="71">
        <v>6.9444444444444447E-4</v>
      </c>
    </row>
    <row r="6" spans="1:31" ht="20.100000000000001" customHeight="1">
      <c r="A6" s="66">
        <v>77</v>
      </c>
      <c r="B6" s="63" t="s">
        <v>3</v>
      </c>
      <c r="C6" s="63" t="s">
        <v>4</v>
      </c>
      <c r="D6" s="39">
        <v>20</v>
      </c>
      <c r="E6" s="37">
        <v>20</v>
      </c>
      <c r="F6" s="37">
        <v>20</v>
      </c>
      <c r="G6" s="37">
        <v>20</v>
      </c>
      <c r="H6" s="37">
        <v>20</v>
      </c>
      <c r="I6" s="38">
        <v>20</v>
      </c>
      <c r="J6" s="39">
        <v>20</v>
      </c>
      <c r="K6" s="37">
        <v>20</v>
      </c>
      <c r="L6" s="37">
        <v>20</v>
      </c>
      <c r="M6" s="37">
        <v>20</v>
      </c>
      <c r="N6" s="37">
        <v>20</v>
      </c>
      <c r="O6" s="38">
        <v>20</v>
      </c>
      <c r="P6" s="8"/>
      <c r="Q6" s="8">
        <v>30</v>
      </c>
      <c r="R6" s="8"/>
      <c r="S6" s="8">
        <v>100</v>
      </c>
      <c r="T6" s="10">
        <v>0.79583333333333339</v>
      </c>
      <c r="U6" s="10">
        <v>1.8749999999999999E-2</v>
      </c>
      <c r="V6" s="77">
        <f>$AE$6-T6+U6+$AE$5</f>
        <v>0.2229166666666666</v>
      </c>
      <c r="W6" s="74"/>
      <c r="X6" s="14"/>
      <c r="Y6" s="11">
        <v>40</v>
      </c>
      <c r="Z6" s="14"/>
      <c r="AA6" s="11">
        <f>D6+E6+F6+G6+H6+I6+J6+K6+L6+M6+N6+O6+P6+Q6+R6+S6-Z6-Y6-X6-W6</f>
        <v>330</v>
      </c>
      <c r="AB6" s="66">
        <v>77</v>
      </c>
      <c r="AC6" s="20">
        <v>2</v>
      </c>
      <c r="AE6" s="71">
        <v>0.99930555555555556</v>
      </c>
    </row>
    <row r="7" spans="1:31" ht="20.100000000000001" customHeight="1">
      <c r="A7" s="66">
        <v>100</v>
      </c>
      <c r="B7" s="63" t="s">
        <v>5</v>
      </c>
      <c r="C7" s="63" t="s">
        <v>6</v>
      </c>
      <c r="D7" s="39">
        <v>20</v>
      </c>
      <c r="E7" s="37">
        <v>20</v>
      </c>
      <c r="F7" s="37">
        <v>20</v>
      </c>
      <c r="G7" s="37">
        <v>20</v>
      </c>
      <c r="H7" s="37">
        <v>20</v>
      </c>
      <c r="I7" s="38">
        <v>20</v>
      </c>
      <c r="J7" s="39">
        <v>20</v>
      </c>
      <c r="K7" s="37">
        <v>20</v>
      </c>
      <c r="L7" s="37">
        <v>20</v>
      </c>
      <c r="M7" s="37">
        <v>20</v>
      </c>
      <c r="N7" s="37">
        <v>20</v>
      </c>
      <c r="O7" s="38">
        <v>20</v>
      </c>
      <c r="P7" s="8">
        <v>20</v>
      </c>
      <c r="Q7" s="8">
        <v>30</v>
      </c>
      <c r="R7" s="8"/>
      <c r="S7" s="8">
        <v>100</v>
      </c>
      <c r="T7" s="10">
        <v>0.79999999999999993</v>
      </c>
      <c r="U7" s="10">
        <v>2.9166666666666664E-2</v>
      </c>
      <c r="V7" s="77">
        <f>$AE$6-T7+U7+$AE$5</f>
        <v>0.22916666666666674</v>
      </c>
      <c r="W7" s="74"/>
      <c r="X7" s="14">
        <v>20</v>
      </c>
      <c r="Y7" s="11">
        <v>40</v>
      </c>
      <c r="Z7" s="14"/>
      <c r="AA7" s="11">
        <f>D7+E7+F7+G7+H7+I7+J7+K7+L7+M7+N7+O7+P7+Q7+R7+S7-Z7-Y7-X7-W7</f>
        <v>330</v>
      </c>
      <c r="AB7" s="66">
        <v>100</v>
      </c>
      <c r="AC7" s="20">
        <v>3</v>
      </c>
    </row>
    <row r="8" spans="1:31" ht="20.100000000000001" customHeight="1" thickBot="1">
      <c r="A8" s="69">
        <v>8</v>
      </c>
      <c r="B8" s="70" t="s">
        <v>7</v>
      </c>
      <c r="C8" s="70" t="s">
        <v>36</v>
      </c>
      <c r="D8" s="44">
        <v>20</v>
      </c>
      <c r="E8" s="42">
        <v>20</v>
      </c>
      <c r="F8" s="42">
        <v>20</v>
      </c>
      <c r="G8" s="42">
        <v>20</v>
      </c>
      <c r="H8" s="42">
        <v>20</v>
      </c>
      <c r="I8" s="43">
        <v>20</v>
      </c>
      <c r="J8" s="44">
        <v>20</v>
      </c>
      <c r="K8" s="42">
        <v>20</v>
      </c>
      <c r="L8" s="42">
        <v>20</v>
      </c>
      <c r="M8" s="42">
        <v>20</v>
      </c>
      <c r="N8" s="42">
        <v>20</v>
      </c>
      <c r="O8" s="43">
        <v>20</v>
      </c>
      <c r="P8" s="9"/>
      <c r="Q8" s="9">
        <v>30</v>
      </c>
      <c r="R8" s="9"/>
      <c r="S8" s="9">
        <v>100</v>
      </c>
      <c r="T8" s="16">
        <v>0.79166666666666663</v>
      </c>
      <c r="U8" s="16">
        <v>2.9861111111111113E-2</v>
      </c>
      <c r="V8" s="78">
        <f>$AE$6-T8+U8+$AE$5</f>
        <v>0.23819444444444449</v>
      </c>
      <c r="W8" s="75"/>
      <c r="X8" s="18"/>
      <c r="Y8" s="17">
        <v>50</v>
      </c>
      <c r="Z8" s="18"/>
      <c r="AA8" s="17">
        <f>D8+E8+F8+G8+H8+I8+J8+K8+L8+M8+N8+O8+P8+Q8+R8+S8-Z8-Y8-X8-W8</f>
        <v>320</v>
      </c>
      <c r="AB8" s="69">
        <v>8</v>
      </c>
      <c r="AC8" s="22">
        <v>4</v>
      </c>
    </row>
    <row r="9" spans="1:31">
      <c r="A9" s="23"/>
      <c r="B9" s="24"/>
    </row>
  </sheetData>
  <sortState ref="A5:AB8">
    <sortCondition descending="1" ref="AA5:AA8"/>
    <sortCondition ref="V5:V8"/>
  </sortState>
  <mergeCells count="5">
    <mergeCell ref="P2:P4"/>
    <mergeCell ref="Q2:Q4"/>
    <mergeCell ref="R2:R4"/>
    <mergeCell ref="S2:S4"/>
    <mergeCell ref="D3:O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5"/>
  <cols>
    <col min="1" max="1" width="6.28515625" style="2" bestFit="1" customWidth="1"/>
    <col min="2" max="2" width="17.28515625" style="1" customWidth="1"/>
    <col min="3" max="3" width="20.140625" style="1" customWidth="1"/>
    <col min="4" max="4" width="17.28515625" style="1" customWidth="1"/>
    <col min="5" max="5" width="18.42578125" style="1" customWidth="1"/>
    <col min="6" max="6" width="17.5703125" style="1" customWidth="1"/>
    <col min="7" max="7" width="17.85546875" style="1" customWidth="1"/>
    <col min="8" max="9" width="9.140625" style="1"/>
    <col min="10" max="16384" width="9.140625" style="2"/>
  </cols>
  <sheetData>
    <row r="1" spans="1:9" ht="14.25" customHeight="1"/>
    <row r="2" spans="1:9" ht="34.5" customHeight="1">
      <c r="A2" s="4" t="s">
        <v>0</v>
      </c>
      <c r="B2" s="80" t="s">
        <v>64</v>
      </c>
      <c r="C2" s="80" t="s">
        <v>65</v>
      </c>
      <c r="D2" s="80" t="s">
        <v>66</v>
      </c>
      <c r="E2" s="80" t="s">
        <v>67</v>
      </c>
      <c r="F2" s="80" t="s">
        <v>68</v>
      </c>
      <c r="G2" s="80" t="s">
        <v>69</v>
      </c>
      <c r="H2" s="5" t="s">
        <v>29</v>
      </c>
      <c r="I2" s="5" t="s">
        <v>12</v>
      </c>
    </row>
    <row r="3" spans="1:9" ht="18" customHeight="1">
      <c r="A3" s="59">
        <v>1</v>
      </c>
      <c r="B3" s="25"/>
      <c r="C3" s="25"/>
      <c r="D3" s="25"/>
      <c r="E3" s="3"/>
      <c r="F3" s="25">
        <v>0.92569444444444438</v>
      </c>
      <c r="G3" s="3"/>
      <c r="H3" s="3">
        <v>1</v>
      </c>
      <c r="I3" s="26">
        <f t="shared" ref="I3:I19" si="0">H3*10</f>
        <v>10</v>
      </c>
    </row>
    <row r="4" spans="1:9" ht="18" customHeight="1">
      <c r="A4" s="59">
        <v>2</v>
      </c>
      <c r="B4" s="25"/>
      <c r="C4" s="25"/>
      <c r="D4" s="25"/>
      <c r="E4" s="3"/>
      <c r="F4" s="3"/>
      <c r="G4" s="3"/>
      <c r="H4" s="3"/>
      <c r="I4" s="26">
        <f t="shared" si="0"/>
        <v>0</v>
      </c>
    </row>
    <row r="5" spans="1:9" ht="18" customHeight="1">
      <c r="A5" s="59">
        <v>6</v>
      </c>
      <c r="B5" s="25">
        <v>0.80625000000000002</v>
      </c>
      <c r="C5" s="25">
        <v>0.89236111111111116</v>
      </c>
      <c r="D5" s="3"/>
      <c r="E5" s="3"/>
      <c r="F5" s="3"/>
      <c r="G5" s="3"/>
      <c r="H5" s="3">
        <v>2</v>
      </c>
      <c r="I5" s="26">
        <f t="shared" si="0"/>
        <v>20</v>
      </c>
    </row>
    <row r="6" spans="1:9" ht="18" customHeight="1">
      <c r="A6" s="59">
        <v>7</v>
      </c>
      <c r="B6" s="25"/>
      <c r="C6" s="3"/>
      <c r="D6" s="3"/>
      <c r="E6" s="3" t="s">
        <v>70</v>
      </c>
      <c r="F6" s="25">
        <v>0.92986111111111114</v>
      </c>
      <c r="G6" s="25">
        <v>0.89027777777777783</v>
      </c>
      <c r="H6" s="3">
        <v>4</v>
      </c>
      <c r="I6" s="26">
        <f t="shared" si="0"/>
        <v>40</v>
      </c>
    </row>
    <row r="7" spans="1:9" ht="18" customHeight="1">
      <c r="A7" s="60">
        <v>10</v>
      </c>
      <c r="B7" s="25">
        <v>0.80138888888888893</v>
      </c>
      <c r="C7" s="25"/>
      <c r="D7" s="25" t="s">
        <v>73</v>
      </c>
      <c r="E7" s="25"/>
      <c r="F7" s="25">
        <v>0.91180555555555554</v>
      </c>
      <c r="G7" s="25">
        <v>0.8125</v>
      </c>
      <c r="H7" s="3">
        <v>5</v>
      </c>
      <c r="I7" s="26">
        <f t="shared" si="0"/>
        <v>50</v>
      </c>
    </row>
    <row r="8" spans="1:9" ht="18" customHeight="1">
      <c r="A8" s="61">
        <v>27</v>
      </c>
      <c r="B8" s="25">
        <v>0.80555555555555547</v>
      </c>
      <c r="C8" s="3"/>
      <c r="D8" s="3"/>
      <c r="E8" s="3"/>
      <c r="F8" s="25">
        <v>0.9604166666666667</v>
      </c>
      <c r="G8" s="25">
        <v>0.84722222222222221</v>
      </c>
      <c r="H8" s="3">
        <v>3</v>
      </c>
      <c r="I8" s="26">
        <f t="shared" si="0"/>
        <v>30</v>
      </c>
    </row>
    <row r="9" spans="1:9" ht="18" customHeight="1">
      <c r="A9" s="61">
        <v>42</v>
      </c>
      <c r="B9" s="25">
        <v>0.83124999999999993</v>
      </c>
      <c r="C9" s="25"/>
      <c r="E9" s="25" t="s">
        <v>71</v>
      </c>
      <c r="F9" s="3"/>
      <c r="G9" s="3"/>
      <c r="H9" s="3">
        <v>3</v>
      </c>
      <c r="I9" s="26">
        <f t="shared" si="0"/>
        <v>30</v>
      </c>
    </row>
    <row r="10" spans="1:9" ht="18" customHeight="1">
      <c r="A10" s="61">
        <v>95</v>
      </c>
      <c r="B10" s="25">
        <v>0.8125</v>
      </c>
      <c r="C10" s="3"/>
      <c r="D10" s="3"/>
      <c r="E10" s="25">
        <v>0.93125000000000002</v>
      </c>
      <c r="F10" s="25">
        <v>0.98472222222222217</v>
      </c>
      <c r="G10" s="25" t="s">
        <v>72</v>
      </c>
      <c r="H10" s="3">
        <v>5</v>
      </c>
      <c r="I10" s="26">
        <f t="shared" si="0"/>
        <v>50</v>
      </c>
    </row>
    <row r="11" spans="1:9" ht="18" customHeight="1">
      <c r="A11" s="61">
        <v>99</v>
      </c>
      <c r="B11" s="25">
        <v>0.8222222222222223</v>
      </c>
      <c r="C11" s="25">
        <v>0.91527777777777775</v>
      </c>
      <c r="D11" s="25"/>
      <c r="E11" s="3"/>
      <c r="F11" s="3"/>
      <c r="G11" s="3"/>
      <c r="H11" s="3">
        <v>2</v>
      </c>
      <c r="I11" s="26">
        <f t="shared" si="0"/>
        <v>20</v>
      </c>
    </row>
    <row r="12" spans="1:9" ht="18" customHeight="1">
      <c r="A12" s="61">
        <v>179</v>
      </c>
      <c r="B12" s="25"/>
      <c r="C12" s="3"/>
      <c r="D12" s="3"/>
      <c r="E12" s="3"/>
      <c r="F12" s="25">
        <v>0.95624999999999993</v>
      </c>
      <c r="G12" s="3"/>
      <c r="H12" s="3">
        <v>1</v>
      </c>
      <c r="I12" s="26">
        <f t="shared" si="0"/>
        <v>10</v>
      </c>
    </row>
    <row r="13" spans="1:9" ht="18" customHeight="1">
      <c r="A13" s="61">
        <v>306</v>
      </c>
      <c r="B13" s="25"/>
      <c r="C13" s="3"/>
      <c r="D13" s="25">
        <v>0.9291666666666667</v>
      </c>
      <c r="E13" s="3"/>
      <c r="F13" s="25">
        <v>0.9159722222222223</v>
      </c>
      <c r="G13" s="3"/>
      <c r="H13" s="3">
        <v>2</v>
      </c>
      <c r="I13" s="26">
        <f t="shared" si="0"/>
        <v>20</v>
      </c>
    </row>
    <row r="14" spans="1:9" ht="18" customHeight="1">
      <c r="A14" s="61">
        <v>550</v>
      </c>
      <c r="B14" s="25" t="s">
        <v>74</v>
      </c>
      <c r="C14" s="3"/>
      <c r="D14" s="3"/>
      <c r="E14" s="3"/>
      <c r="F14" s="3"/>
      <c r="G14" s="3"/>
      <c r="H14" s="3">
        <v>2</v>
      </c>
      <c r="I14" s="26">
        <f t="shared" si="0"/>
        <v>20</v>
      </c>
    </row>
    <row r="15" spans="1:9" ht="18" customHeight="1" thickBot="1">
      <c r="A15" s="62">
        <v>906</v>
      </c>
      <c r="B15" s="3"/>
      <c r="C15" s="25"/>
      <c r="D15" s="3"/>
      <c r="E15" s="3"/>
      <c r="F15" s="25">
        <v>0.94374999999999998</v>
      </c>
      <c r="G15" s="3"/>
      <c r="H15" s="3">
        <v>1</v>
      </c>
      <c r="I15" s="26">
        <f t="shared" si="0"/>
        <v>10</v>
      </c>
    </row>
    <row r="16" spans="1:9" ht="18" customHeight="1">
      <c r="A16" s="67">
        <v>8</v>
      </c>
      <c r="B16" s="25" t="s">
        <v>75</v>
      </c>
      <c r="C16" s="25"/>
      <c r="D16" s="25">
        <v>0.9375</v>
      </c>
      <c r="E16" s="3"/>
      <c r="F16" s="25">
        <v>0.94166666666666676</v>
      </c>
      <c r="G16" s="25">
        <v>0.83750000000000002</v>
      </c>
      <c r="H16" s="3">
        <v>5</v>
      </c>
      <c r="I16" s="26">
        <f t="shared" si="0"/>
        <v>50</v>
      </c>
    </row>
    <row r="17" spans="1:9" ht="18" customHeight="1">
      <c r="A17" s="66">
        <v>77</v>
      </c>
      <c r="B17" s="25"/>
      <c r="C17" s="25">
        <v>0.85555555555555562</v>
      </c>
      <c r="D17" s="25">
        <v>0.87847222222222221</v>
      </c>
      <c r="E17" s="3"/>
      <c r="F17" s="25">
        <v>0.98611111111111116</v>
      </c>
      <c r="G17" s="25">
        <v>0.99930555555555556</v>
      </c>
      <c r="H17" s="3">
        <v>4</v>
      </c>
      <c r="I17" s="26">
        <f t="shared" si="0"/>
        <v>40</v>
      </c>
    </row>
    <row r="18" spans="1:9" ht="18" customHeight="1">
      <c r="A18" s="66">
        <v>100</v>
      </c>
      <c r="B18" s="25"/>
      <c r="C18" s="25">
        <v>0.85416666666666663</v>
      </c>
      <c r="D18" s="3"/>
      <c r="E18" s="25">
        <v>0.92222222222222217</v>
      </c>
      <c r="F18" s="25">
        <v>0.9604166666666667</v>
      </c>
      <c r="G18" s="25">
        <v>0.85486111111111107</v>
      </c>
      <c r="H18" s="3">
        <v>4</v>
      </c>
      <c r="I18" s="26">
        <f t="shared" si="0"/>
        <v>40</v>
      </c>
    </row>
    <row r="19" spans="1:9" ht="18" customHeight="1" thickBot="1">
      <c r="A19" s="69">
        <v>547</v>
      </c>
      <c r="B19" s="25"/>
      <c r="C19" s="25"/>
      <c r="D19" s="3"/>
      <c r="E19" s="3"/>
      <c r="F19" s="3"/>
      <c r="G19" s="3"/>
      <c r="H19" s="3"/>
      <c r="I19" s="26">
        <f t="shared" si="0"/>
        <v>0</v>
      </c>
    </row>
  </sheetData>
  <sortState ref="A3:L19">
    <sortCondition sortBy="cellColor" ref="A3:A19" dxfId="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ТУРИЗМ</vt:lpstr>
      <vt:lpstr>СПОРТ</vt:lpstr>
      <vt:lpstr>перехват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2023-04-07T18:57:38Z</dcterms:created>
  <dcterms:modified xsi:type="dcterms:W3CDTF">2023-11-26T21:16:46Z</dcterms:modified>
</cp:coreProperties>
</file>